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<sst xmlns="http://schemas.openxmlformats.org/spreadsheetml/2006/main" count="15" uniqueCount="15">
  <si>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year</t>
  </si>
  <si>
    <t>accel</t>
  </si>
  <si>
    <t>GT/yr</t>
  </si>
  <si>
    <t>note, one GT=one gigaton=1 cu km of ice</t>
  </si>
  <si>
    <t>cumulative melt</t>
  </si>
  <si>
    <t>http://en.wikipedia.org/wiki/Greenland_ice_sheet</t>
  </si>
  <si>
    <t>Greenland's</t>
  </si>
  <si>
    <t>Ice in GT</t>
  </si>
  <si>
    <t>All Greenland</t>
  </si>
  <si>
    <t>This Year</t>
  </si>
  <si>
    <t>If CO2 Emissions Stop in the year shown in column A;</t>
  </si>
  <si>
    <t>Ice Is Gone In</t>
  </si>
  <si>
    <t>Years Remaining Until</t>
  </si>
  <si>
    <t>Greenland Is Melted.</t>
  </si>
  <si>
    <t>I.e. if we stopped CO2 in 2010, we would have 8860 years (year 10870) until all Greenland Ice were melted.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</si>
</sst>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20" applyAlignment="1">
      <alignment/>
    </xf>
    <xf numFmtId="1" fontId="0" fillId="0" borderId="0" xfId="0" applyNumberFormat="1" applyAlignment="1">
      <alignment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Greenland_ice_she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5"/>
  <sheetViews>
    <sheetView tabSelected="1" workbookViewId="0" topLeftCell="A1">
      <selection activeCell="G5" sqref="G5"/>
    </sheetView>
  </sheetViews>
  <sheetFormatPr defaultColWidth="9.140625" defaultRowHeight="12.75"/>
  <cols>
    <col min="4" max="4" width="14.7109375" style="0" customWidth="1"/>
    <col min="5" max="5" width="12.140625" style="0" customWidth="1"/>
    <col min="6" max="6" width="12.28125" style="0" customWidth="1"/>
  </cols>
  <sheetData>
    <row r="1" spans="1:6" s="1" customFormat="1" ht="12.75">
      <c r="A1" s="1" t="s">
        <v>0</v>
      </c>
      <c r="B1" s="1" t="s">
        <v>1</v>
      </c>
      <c r="C1" s="1" t="s">
        <v>2</v>
      </c>
      <c r="D1" s="1" t="s">
        <v>4</v>
      </c>
      <c r="E1" s="1" t="s">
        <v>6</v>
      </c>
      <c r="F1" s="6" t="s">
        <v>8</v>
      </c>
    </row>
    <row r="2" spans="1:7" ht="12.75">
      <c r="A2">
        <v>2003</v>
      </c>
      <c r="B2">
        <v>1</v>
      </c>
      <c r="C2">
        <f>165*B2</f>
        <v>165</v>
      </c>
      <c r="D2">
        <v>600</v>
      </c>
      <c r="E2" s="5" t="s">
        <v>7</v>
      </c>
      <c r="F2" t="s">
        <v>11</v>
      </c>
      <c r="G2" s="3" t="s">
        <v>5</v>
      </c>
    </row>
    <row r="3" spans="1:7" ht="12.75">
      <c r="A3">
        <f aca="true" t="shared" si="0" ref="A3:A8">A2+1</f>
        <v>2004</v>
      </c>
      <c r="B3">
        <f>1.1*B2</f>
        <v>1.1</v>
      </c>
      <c r="C3">
        <f aca="true" t="shared" si="1" ref="C3:C66">165*B3</f>
        <v>181.50000000000003</v>
      </c>
      <c r="D3">
        <f>D2-C3</f>
        <v>418.5</v>
      </c>
      <c r="F3" t="s">
        <v>9</v>
      </c>
      <c r="G3" t="s">
        <v>3</v>
      </c>
    </row>
    <row r="4" spans="1:6" ht="12.75">
      <c r="A4">
        <f t="shared" si="0"/>
        <v>2005</v>
      </c>
      <c r="B4">
        <f aca="true" t="shared" si="2" ref="B4:B67">1.1*B3</f>
        <v>1.2100000000000002</v>
      </c>
      <c r="C4">
        <f t="shared" si="1"/>
        <v>199.65000000000003</v>
      </c>
      <c r="D4">
        <f aca="true" t="shared" si="3" ref="D4:D67">D3-C4</f>
        <v>218.84999999999997</v>
      </c>
      <c r="F4" s="4" t="s">
        <v>10</v>
      </c>
    </row>
    <row r="5" spans="1:6" ht="12.75">
      <c r="A5">
        <f t="shared" si="0"/>
        <v>2006</v>
      </c>
      <c r="B5">
        <f t="shared" si="2"/>
        <v>1.3310000000000004</v>
      </c>
      <c r="C5">
        <f t="shared" si="1"/>
        <v>219.61500000000007</v>
      </c>
      <c r="D5">
        <f t="shared" si="3"/>
        <v>-0.7650000000001</v>
      </c>
      <c r="E5" s="2">
        <f>2850000+D5</f>
        <v>2849999.235</v>
      </c>
      <c r="F5" s="4">
        <f>E5/(D4-D5)+A5</f>
        <v>14983.252168567717</v>
      </c>
    </row>
    <row r="6" spans="1:6" ht="12.75">
      <c r="A6">
        <f t="shared" si="0"/>
        <v>2007</v>
      </c>
      <c r="B6">
        <f t="shared" si="2"/>
        <v>1.4641000000000006</v>
      </c>
      <c r="C6">
        <f t="shared" si="1"/>
        <v>241.5765000000001</v>
      </c>
      <c r="D6">
        <f t="shared" si="3"/>
        <v>-242.3415000000002</v>
      </c>
      <c r="E6" s="2">
        <f aca="true" t="shared" si="4" ref="E6:E69">2850000+D6</f>
        <v>2849757.6585</v>
      </c>
      <c r="F6" s="4">
        <f aca="true" t="shared" si="5" ref="F6:F69">E6/(D5-D6)+A6</f>
        <v>13803.501971425196</v>
      </c>
    </row>
    <row r="7" spans="1:7" ht="12.75">
      <c r="A7">
        <f t="shared" si="0"/>
        <v>2008</v>
      </c>
      <c r="B7">
        <f t="shared" si="2"/>
        <v>1.6105100000000008</v>
      </c>
      <c r="C7">
        <f t="shared" si="1"/>
        <v>265.7341500000001</v>
      </c>
      <c r="D7">
        <f t="shared" si="3"/>
        <v>-508.07565000000034</v>
      </c>
      <c r="E7" s="2">
        <f t="shared" si="4"/>
        <v>2849491.92435</v>
      </c>
      <c r="F7" s="4">
        <f t="shared" si="5"/>
        <v>12731.092701295633</v>
      </c>
      <c r="G7" t="s">
        <v>12</v>
      </c>
    </row>
    <row r="8" spans="1:7" ht="12.75">
      <c r="A8">
        <f t="shared" si="0"/>
        <v>2009</v>
      </c>
      <c r="B8">
        <f t="shared" si="2"/>
        <v>1.771561000000001</v>
      </c>
      <c r="C8">
        <f t="shared" si="1"/>
        <v>292.3075650000002</v>
      </c>
      <c r="D8">
        <f t="shared" si="3"/>
        <v>-800.3832150000005</v>
      </c>
      <c r="E8" s="2">
        <f t="shared" si="4"/>
        <v>2849199.616785</v>
      </c>
      <c r="F8" s="4">
        <f t="shared" si="5"/>
        <v>11756.266092086937</v>
      </c>
      <c r="G8" t="s">
        <v>13</v>
      </c>
    </row>
    <row r="9" spans="1:8" ht="12.75">
      <c r="A9">
        <f aca="true" t="shared" si="6" ref="A9:A72">A8+1</f>
        <v>2010</v>
      </c>
      <c r="B9">
        <f t="shared" si="2"/>
        <v>1.9487171000000014</v>
      </c>
      <c r="C9">
        <f t="shared" si="1"/>
        <v>321.5383215000002</v>
      </c>
      <c r="D9">
        <f t="shared" si="3"/>
        <v>-1121.9215365000007</v>
      </c>
      <c r="E9" s="2">
        <f t="shared" si="4"/>
        <v>2848878.0784635</v>
      </c>
      <c r="F9" s="4">
        <f t="shared" si="5"/>
        <v>10870.150992806306</v>
      </c>
      <c r="G9" s="4">
        <f>F9-A9</f>
        <v>8860.150992806306</v>
      </c>
      <c r="H9" t="s">
        <v>14</v>
      </c>
    </row>
    <row r="10" spans="1:7" ht="12.75">
      <c r="A10">
        <f t="shared" si="6"/>
        <v>2011</v>
      </c>
      <c r="B10">
        <f t="shared" si="2"/>
        <v>2.1435888100000016</v>
      </c>
      <c r="C10">
        <f t="shared" si="1"/>
        <v>353.69215365000025</v>
      </c>
      <c r="D10">
        <f t="shared" si="3"/>
        <v>-1475.6136901500008</v>
      </c>
      <c r="E10" s="2">
        <f t="shared" si="4"/>
        <v>2848524.38630985</v>
      </c>
      <c r="F10" s="4">
        <f t="shared" si="5"/>
        <v>10064.682720733008</v>
      </c>
      <c r="G10" s="4">
        <f aca="true" t="shared" si="7" ref="G10:G73">F10-A10</f>
        <v>8053.682720733008</v>
      </c>
    </row>
    <row r="11" spans="1:7" ht="12.75">
      <c r="A11">
        <f t="shared" si="6"/>
        <v>2012</v>
      </c>
      <c r="B11">
        <f t="shared" si="2"/>
        <v>2.357947691000002</v>
      </c>
      <c r="C11">
        <f t="shared" si="1"/>
        <v>389.0613690150003</v>
      </c>
      <c r="D11">
        <f t="shared" si="3"/>
        <v>-1864.6750591650011</v>
      </c>
      <c r="E11" s="2">
        <f t="shared" si="4"/>
        <v>2848135.324940835</v>
      </c>
      <c r="F11" s="4">
        <f t="shared" si="5"/>
        <v>9332.529746120912</v>
      </c>
      <c r="G11" s="4">
        <f t="shared" si="7"/>
        <v>7320.529746120912</v>
      </c>
    </row>
    <row r="12" spans="1:7" ht="12.75">
      <c r="A12">
        <f t="shared" si="6"/>
        <v>2013</v>
      </c>
      <c r="B12">
        <f t="shared" si="2"/>
        <v>2.5937424601000023</v>
      </c>
      <c r="C12">
        <f t="shared" si="1"/>
        <v>427.9675059165004</v>
      </c>
      <c r="D12">
        <f t="shared" si="3"/>
        <v>-2292.6425650815017</v>
      </c>
      <c r="E12" s="2">
        <f t="shared" si="4"/>
        <v>2847707.3574349186</v>
      </c>
      <c r="F12" s="4">
        <f t="shared" si="5"/>
        <v>8667.027041928099</v>
      </c>
      <c r="G12" s="4">
        <f t="shared" si="7"/>
        <v>6654.027041928099</v>
      </c>
    </row>
    <row r="13" spans="1:7" ht="12.75">
      <c r="A13">
        <f t="shared" si="6"/>
        <v>2014</v>
      </c>
      <c r="B13">
        <f t="shared" si="2"/>
        <v>2.853116706110003</v>
      </c>
      <c r="C13">
        <f t="shared" si="1"/>
        <v>470.7642565081505</v>
      </c>
      <c r="D13">
        <f t="shared" si="3"/>
        <v>-2763.4068215896523</v>
      </c>
      <c r="E13" s="2">
        <f t="shared" si="4"/>
        <v>2847236.5931784105</v>
      </c>
      <c r="F13" s="4">
        <f t="shared" si="5"/>
        <v>8062.11549266191</v>
      </c>
      <c r="G13" s="4">
        <f t="shared" si="7"/>
        <v>6048.11549266191</v>
      </c>
    </row>
    <row r="14" spans="1:7" ht="12.75">
      <c r="A14">
        <f t="shared" si="6"/>
        <v>2015</v>
      </c>
      <c r="B14">
        <f t="shared" si="2"/>
        <v>3.1384283767210035</v>
      </c>
      <c r="C14">
        <f t="shared" si="1"/>
        <v>517.8406821589656</v>
      </c>
      <c r="D14">
        <f t="shared" si="3"/>
        <v>-3281.247503748618</v>
      </c>
      <c r="E14" s="2">
        <f t="shared" si="4"/>
        <v>2846718.7524962514</v>
      </c>
      <c r="F14" s="4">
        <f t="shared" si="5"/>
        <v>7512.286811510827</v>
      </c>
      <c r="G14" s="4">
        <f t="shared" si="7"/>
        <v>5497.286811510827</v>
      </c>
    </row>
    <row r="15" spans="1:7" ht="12.75">
      <c r="A15">
        <f t="shared" si="6"/>
        <v>2016</v>
      </c>
      <c r="B15">
        <f t="shared" si="2"/>
        <v>3.4522712143931042</v>
      </c>
      <c r="C15">
        <f t="shared" si="1"/>
        <v>569.6247503748622</v>
      </c>
      <c r="D15">
        <f t="shared" si="3"/>
        <v>-3850.87225412348</v>
      </c>
      <c r="E15" s="2">
        <f t="shared" si="4"/>
        <v>2846149.1277458766</v>
      </c>
      <c r="F15" s="4">
        <f t="shared" si="5"/>
        <v>7012.533465009841</v>
      </c>
      <c r="G15" s="4">
        <f t="shared" si="7"/>
        <v>4996.533465009841</v>
      </c>
    </row>
    <row r="16" spans="1:7" ht="12.75">
      <c r="A16">
        <f t="shared" si="6"/>
        <v>2017</v>
      </c>
      <c r="B16">
        <f t="shared" si="2"/>
        <v>3.797498335832415</v>
      </c>
      <c r="C16">
        <f t="shared" si="1"/>
        <v>626.5872254123484</v>
      </c>
      <c r="D16">
        <f t="shared" si="3"/>
        <v>-4477.459479535829</v>
      </c>
      <c r="E16" s="2">
        <f t="shared" si="4"/>
        <v>2845522.540520464</v>
      </c>
      <c r="F16" s="4">
        <f t="shared" si="5"/>
        <v>6558.303150008945</v>
      </c>
      <c r="G16" s="4">
        <f t="shared" si="7"/>
        <v>4541.303150008945</v>
      </c>
    </row>
    <row r="17" spans="1:7" ht="12.75">
      <c r="A17">
        <f t="shared" si="6"/>
        <v>2018</v>
      </c>
      <c r="B17">
        <f t="shared" si="2"/>
        <v>4.177248169415656</v>
      </c>
      <c r="C17">
        <f t="shared" si="1"/>
        <v>689.2459479535833</v>
      </c>
      <c r="D17">
        <f t="shared" si="3"/>
        <v>-5166.705427489413</v>
      </c>
      <c r="E17" s="2">
        <f t="shared" si="4"/>
        <v>2844833.2945725108</v>
      </c>
      <c r="F17" s="4">
        <f t="shared" si="5"/>
        <v>6145.457409099041</v>
      </c>
      <c r="G17" s="4">
        <f t="shared" si="7"/>
        <v>4127.457409099041</v>
      </c>
    </row>
    <row r="18" spans="1:7" ht="12.75">
      <c r="A18">
        <f t="shared" si="6"/>
        <v>2019</v>
      </c>
      <c r="B18">
        <f t="shared" si="2"/>
        <v>4.594972986357222</v>
      </c>
      <c r="C18">
        <f t="shared" si="1"/>
        <v>758.1705427489417</v>
      </c>
      <c r="D18">
        <f t="shared" si="3"/>
        <v>-5924.875970238354</v>
      </c>
      <c r="E18" s="2">
        <f t="shared" si="4"/>
        <v>2844075.1240297616</v>
      </c>
      <c r="F18" s="4">
        <f t="shared" si="5"/>
        <v>5770.234008271858</v>
      </c>
      <c r="G18" s="4">
        <f t="shared" si="7"/>
        <v>3751.2340082718583</v>
      </c>
    </row>
    <row r="19" spans="1:7" ht="12.75">
      <c r="A19">
        <f t="shared" si="6"/>
        <v>2020</v>
      </c>
      <c r="B19">
        <f t="shared" si="2"/>
        <v>5.054470284992944</v>
      </c>
      <c r="C19">
        <f t="shared" si="1"/>
        <v>833.9875970238357</v>
      </c>
      <c r="D19">
        <f t="shared" si="3"/>
        <v>-6758.8635672621895</v>
      </c>
      <c r="E19" s="2">
        <f t="shared" si="4"/>
        <v>2843241.136432738</v>
      </c>
      <c r="F19" s="4">
        <f t="shared" si="5"/>
        <v>5429.2127347926</v>
      </c>
      <c r="G19" s="4">
        <f t="shared" si="7"/>
        <v>3409.2127347926</v>
      </c>
    </row>
    <row r="20" spans="1:7" ht="12.75">
      <c r="A20">
        <f t="shared" si="6"/>
        <v>2021</v>
      </c>
      <c r="B20">
        <f t="shared" si="2"/>
        <v>5.559917313492239</v>
      </c>
      <c r="C20">
        <f t="shared" si="1"/>
        <v>917.3863567262194</v>
      </c>
      <c r="D20">
        <f t="shared" si="3"/>
        <v>-7676.249923988409</v>
      </c>
      <c r="E20" s="2">
        <f t="shared" si="4"/>
        <v>2842323.7500760118</v>
      </c>
      <c r="F20" s="4">
        <f t="shared" si="5"/>
        <v>5119.284304356906</v>
      </c>
      <c r="G20" s="4">
        <f t="shared" si="7"/>
        <v>3098.2843043569064</v>
      </c>
    </row>
    <row r="21" spans="1:7" ht="12.75">
      <c r="A21">
        <f t="shared" si="6"/>
        <v>2022</v>
      </c>
      <c r="B21">
        <f t="shared" si="2"/>
        <v>6.115909044841463</v>
      </c>
      <c r="C21">
        <f t="shared" si="1"/>
        <v>1009.1249923988414</v>
      </c>
      <c r="D21">
        <f t="shared" si="3"/>
        <v>-8685.37491638725</v>
      </c>
      <c r="E21" s="2">
        <f t="shared" si="4"/>
        <v>2841314.6250836127</v>
      </c>
      <c r="F21" s="4">
        <f t="shared" si="5"/>
        <v>4837.622094869914</v>
      </c>
      <c r="G21" s="4">
        <f t="shared" si="7"/>
        <v>2815.622094869914</v>
      </c>
    </row>
    <row r="22" spans="1:7" ht="12.75">
      <c r="A22">
        <f t="shared" si="6"/>
        <v>2023</v>
      </c>
      <c r="B22">
        <f t="shared" si="2"/>
        <v>6.72749994932561</v>
      </c>
      <c r="C22">
        <f t="shared" si="1"/>
        <v>1110.0374916387257</v>
      </c>
      <c r="D22">
        <f t="shared" si="3"/>
        <v>-9795.412408025977</v>
      </c>
      <c r="E22" s="2">
        <f t="shared" si="4"/>
        <v>2840204.587591974</v>
      </c>
      <c r="F22" s="4">
        <f t="shared" si="5"/>
        <v>4581.656449881739</v>
      </c>
      <c r="G22" s="4">
        <f t="shared" si="7"/>
        <v>2558.656449881739</v>
      </c>
    </row>
    <row r="23" spans="1:7" ht="12.75">
      <c r="A23">
        <f t="shared" si="6"/>
        <v>2024</v>
      </c>
      <c r="B23">
        <f t="shared" si="2"/>
        <v>7.400249944258172</v>
      </c>
      <c r="C23">
        <f t="shared" si="1"/>
        <v>1221.0412408025984</v>
      </c>
      <c r="D23">
        <f t="shared" si="3"/>
        <v>-11016.453648828576</v>
      </c>
      <c r="E23" s="2">
        <f t="shared" si="4"/>
        <v>2838983.5463511716</v>
      </c>
      <c r="F23" s="4">
        <f t="shared" si="5"/>
        <v>4349.051318074309</v>
      </c>
      <c r="G23" s="4">
        <f t="shared" si="7"/>
        <v>2325.051318074309</v>
      </c>
    </row>
    <row r="24" spans="1:7" ht="12.75">
      <c r="A24">
        <f t="shared" si="6"/>
        <v>2025</v>
      </c>
      <c r="B24">
        <f t="shared" si="2"/>
        <v>8.140274938683989</v>
      </c>
      <c r="C24">
        <f t="shared" si="1"/>
        <v>1343.145364882858</v>
      </c>
      <c r="D24">
        <f t="shared" si="3"/>
        <v>-12359.599013711433</v>
      </c>
      <c r="E24" s="2">
        <f t="shared" si="4"/>
        <v>2837640.4009862887</v>
      </c>
      <c r="F24" s="4">
        <f t="shared" si="5"/>
        <v>4137.683016431192</v>
      </c>
      <c r="G24" s="4">
        <f t="shared" si="7"/>
        <v>2112.6830164311923</v>
      </c>
    </row>
    <row r="25" spans="1:7" ht="12.75">
      <c r="A25">
        <f t="shared" si="6"/>
        <v>2026</v>
      </c>
      <c r="B25">
        <f t="shared" si="2"/>
        <v>8.954302432552389</v>
      </c>
      <c r="C25">
        <f t="shared" si="1"/>
        <v>1477.459901371144</v>
      </c>
      <c r="D25">
        <f t="shared" si="3"/>
        <v>-13837.058915082576</v>
      </c>
      <c r="E25" s="2">
        <f t="shared" si="4"/>
        <v>2836162.9410849176</v>
      </c>
      <c r="F25" s="4">
        <f t="shared" si="5"/>
        <v>3945.620924028356</v>
      </c>
      <c r="G25" s="4">
        <f t="shared" si="7"/>
        <v>1919.620924028356</v>
      </c>
    </row>
    <row r="26" spans="1:7" ht="12.75">
      <c r="A26">
        <f t="shared" si="6"/>
        <v>2027</v>
      </c>
      <c r="B26">
        <f t="shared" si="2"/>
        <v>9.849732675807628</v>
      </c>
      <c r="C26">
        <f t="shared" si="1"/>
        <v>1625.2058915082587</v>
      </c>
      <c r="D26">
        <f t="shared" si="3"/>
        <v>-15462.264806590834</v>
      </c>
      <c r="E26" s="2">
        <f t="shared" si="4"/>
        <v>2834537.735193409</v>
      </c>
      <c r="F26" s="4">
        <f t="shared" si="5"/>
        <v>3771.1099309348683</v>
      </c>
      <c r="G26" s="4">
        <f t="shared" si="7"/>
        <v>1744.1099309348683</v>
      </c>
    </row>
    <row r="27" spans="1:7" ht="12.75">
      <c r="A27">
        <f t="shared" si="6"/>
        <v>2028</v>
      </c>
      <c r="B27">
        <f t="shared" si="2"/>
        <v>10.834705943388391</v>
      </c>
      <c r="C27">
        <f t="shared" si="1"/>
        <v>1787.7264806590845</v>
      </c>
      <c r="D27">
        <f t="shared" si="3"/>
        <v>-17249.99128724992</v>
      </c>
      <c r="E27" s="2">
        <f t="shared" si="4"/>
        <v>2832750.00871275</v>
      </c>
      <c r="F27" s="4">
        <f t="shared" si="5"/>
        <v>3612.5544826680616</v>
      </c>
      <c r="G27" s="4">
        <f t="shared" si="7"/>
        <v>1584.5544826680616</v>
      </c>
    </row>
    <row r="28" spans="1:7" ht="12.75">
      <c r="A28">
        <f t="shared" si="6"/>
        <v>2029</v>
      </c>
      <c r="B28">
        <f t="shared" si="2"/>
        <v>11.91817653772723</v>
      </c>
      <c r="C28">
        <f t="shared" si="1"/>
        <v>1966.499128724993</v>
      </c>
      <c r="D28">
        <f t="shared" si="3"/>
        <v>-19216.490415974913</v>
      </c>
      <c r="E28" s="2">
        <f t="shared" si="4"/>
        <v>2830783.509584025</v>
      </c>
      <c r="F28" s="4">
        <f t="shared" si="5"/>
        <v>3468.504075152782</v>
      </c>
      <c r="G28" s="4">
        <f t="shared" si="7"/>
        <v>1439.5040751527822</v>
      </c>
    </row>
    <row r="29" spans="1:7" ht="12.75">
      <c r="A29">
        <f t="shared" si="6"/>
        <v>2030</v>
      </c>
      <c r="B29">
        <f t="shared" si="2"/>
        <v>13.109994191499954</v>
      </c>
      <c r="C29">
        <f t="shared" si="1"/>
        <v>2163.149041597492</v>
      </c>
      <c r="D29">
        <f t="shared" si="3"/>
        <v>-21379.639457572404</v>
      </c>
      <c r="E29" s="2">
        <f t="shared" si="4"/>
        <v>2828620.3605424277</v>
      </c>
      <c r="F29" s="4">
        <f t="shared" si="5"/>
        <v>3337.640068320713</v>
      </c>
      <c r="G29" s="4">
        <f t="shared" si="7"/>
        <v>1307.640068320713</v>
      </c>
    </row>
    <row r="30" spans="1:7" ht="12.75">
      <c r="A30">
        <f t="shared" si="6"/>
        <v>2031</v>
      </c>
      <c r="B30">
        <f t="shared" si="2"/>
        <v>14.420993610649951</v>
      </c>
      <c r="C30">
        <f t="shared" si="1"/>
        <v>2379.463945757242</v>
      </c>
      <c r="D30">
        <f t="shared" si="3"/>
        <v>-23759.103403329646</v>
      </c>
      <c r="E30" s="2">
        <f t="shared" si="4"/>
        <v>2826240.89659667</v>
      </c>
      <c r="F30" s="4">
        <f t="shared" si="5"/>
        <v>3218.7636984733745</v>
      </c>
      <c r="G30" s="4">
        <f t="shared" si="7"/>
        <v>1187.7636984733745</v>
      </c>
    </row>
    <row r="31" spans="1:7" ht="12.75">
      <c r="A31">
        <f t="shared" si="6"/>
        <v>2032</v>
      </c>
      <c r="B31">
        <f t="shared" si="2"/>
        <v>15.863092971714948</v>
      </c>
      <c r="C31">
        <f t="shared" si="1"/>
        <v>2617.4103403329664</v>
      </c>
      <c r="D31">
        <f t="shared" si="3"/>
        <v>-26376.51374366261</v>
      </c>
      <c r="E31" s="2">
        <f t="shared" si="4"/>
        <v>2823623.4862563373</v>
      </c>
      <c r="F31" s="4">
        <f t="shared" si="5"/>
        <v>3110.785180430341</v>
      </c>
      <c r="G31" s="4">
        <f t="shared" si="7"/>
        <v>1078.785180430341</v>
      </c>
    </row>
    <row r="32" spans="1:7" ht="12.75">
      <c r="A32">
        <f t="shared" si="6"/>
        <v>2033</v>
      </c>
      <c r="B32">
        <f t="shared" si="2"/>
        <v>17.449402268886445</v>
      </c>
      <c r="C32">
        <f t="shared" si="1"/>
        <v>2879.1513743662636</v>
      </c>
      <c r="D32">
        <f t="shared" si="3"/>
        <v>-29255.665118028875</v>
      </c>
      <c r="E32" s="2">
        <f t="shared" si="4"/>
        <v>2820744.334881971</v>
      </c>
      <c r="F32" s="4">
        <f t="shared" si="5"/>
        <v>3012.713800391218</v>
      </c>
      <c r="G32" s="4">
        <f t="shared" si="7"/>
        <v>979.7138003912178</v>
      </c>
    </row>
    <row r="33" spans="1:7" ht="12.75">
      <c r="A33">
        <f t="shared" si="6"/>
        <v>2034</v>
      </c>
      <c r="B33">
        <f t="shared" si="2"/>
        <v>19.19434249577509</v>
      </c>
      <c r="C33">
        <f t="shared" si="1"/>
        <v>3167.0665118028896</v>
      </c>
      <c r="D33">
        <f t="shared" si="3"/>
        <v>-32422.731629831764</v>
      </c>
      <c r="E33" s="2">
        <f t="shared" si="4"/>
        <v>2817577.2683701683</v>
      </c>
      <c r="F33" s="4">
        <f t="shared" si="5"/>
        <v>2923.6489094465624</v>
      </c>
      <c r="G33" s="4">
        <f t="shared" si="7"/>
        <v>889.6489094465624</v>
      </c>
    </row>
    <row r="34" spans="1:7" ht="12.75">
      <c r="A34">
        <f t="shared" si="6"/>
        <v>2035</v>
      </c>
      <c r="B34">
        <f t="shared" si="2"/>
        <v>21.1137767453526</v>
      </c>
      <c r="C34">
        <f t="shared" si="1"/>
        <v>3483.7731629831787</v>
      </c>
      <c r="D34">
        <f t="shared" si="3"/>
        <v>-35906.50479281494</v>
      </c>
      <c r="E34" s="2">
        <f t="shared" si="4"/>
        <v>2814093.495207185</v>
      </c>
      <c r="F34" s="4">
        <f t="shared" si="5"/>
        <v>2842.7717358605105</v>
      </c>
      <c r="G34" s="4">
        <f t="shared" si="7"/>
        <v>807.7717358605105</v>
      </c>
    </row>
    <row r="35" spans="1:7" ht="12.75">
      <c r="A35">
        <f t="shared" si="6"/>
        <v>2036</v>
      </c>
      <c r="B35">
        <f t="shared" si="2"/>
        <v>23.22515441988786</v>
      </c>
      <c r="C35">
        <f t="shared" si="1"/>
        <v>3832.150479281497</v>
      </c>
      <c r="D35">
        <f t="shared" si="3"/>
        <v>-39738.65527209644</v>
      </c>
      <c r="E35" s="2">
        <f t="shared" si="4"/>
        <v>2810261.3447279036</v>
      </c>
      <c r="F35" s="4">
        <f t="shared" si="5"/>
        <v>2769.337941691374</v>
      </c>
      <c r="G35" s="4">
        <f t="shared" si="7"/>
        <v>733.337941691374</v>
      </c>
    </row>
    <row r="36" spans="1:7" ht="12.75">
      <c r="A36">
        <f t="shared" si="6"/>
        <v>2037</v>
      </c>
      <c r="B36">
        <f t="shared" si="2"/>
        <v>25.54766986187665</v>
      </c>
      <c r="C36">
        <f t="shared" si="1"/>
        <v>4215.365527209648</v>
      </c>
      <c r="D36">
        <f t="shared" si="3"/>
        <v>-43954.02079930609</v>
      </c>
      <c r="E36" s="2">
        <f t="shared" si="4"/>
        <v>2806045.979200694</v>
      </c>
      <c r="F36" s="4">
        <f t="shared" si="5"/>
        <v>2702.670856083066</v>
      </c>
      <c r="G36" s="4">
        <f t="shared" si="7"/>
        <v>665.6708560830662</v>
      </c>
    </row>
    <row r="37" spans="1:7" ht="12.75">
      <c r="A37">
        <f t="shared" si="6"/>
        <v>2038</v>
      </c>
      <c r="B37">
        <f t="shared" si="2"/>
        <v>28.102436848064315</v>
      </c>
      <c r="C37">
        <f t="shared" si="1"/>
        <v>4636.902079930612</v>
      </c>
      <c r="D37">
        <f t="shared" si="3"/>
        <v>-48590.9228792367</v>
      </c>
      <c r="E37" s="2">
        <f t="shared" si="4"/>
        <v>2801409.0771207632</v>
      </c>
      <c r="F37" s="4">
        <f t="shared" si="5"/>
        <v>2642.155323711879</v>
      </c>
      <c r="G37" s="4">
        <f t="shared" si="7"/>
        <v>604.1553237118792</v>
      </c>
    </row>
    <row r="38" spans="1:7" ht="12.75">
      <c r="A38">
        <f t="shared" si="6"/>
        <v>2039</v>
      </c>
      <c r="B38">
        <f t="shared" si="2"/>
        <v>30.91268053287075</v>
      </c>
      <c r="C38">
        <f t="shared" si="1"/>
        <v>5100.592287923673</v>
      </c>
      <c r="D38">
        <f t="shared" si="3"/>
        <v>-53691.515167160374</v>
      </c>
      <c r="E38" s="2">
        <f t="shared" si="4"/>
        <v>2796308.4848328396</v>
      </c>
      <c r="F38" s="4">
        <f t="shared" si="5"/>
        <v>2587.2321124653445</v>
      </c>
      <c r="G38" s="4">
        <f t="shared" si="7"/>
        <v>548.2321124653445</v>
      </c>
    </row>
    <row r="39" spans="1:7" ht="12.75">
      <c r="A39">
        <f t="shared" si="6"/>
        <v>2040</v>
      </c>
      <c r="B39">
        <f t="shared" si="2"/>
        <v>34.003948586157826</v>
      </c>
      <c r="C39">
        <f t="shared" si="1"/>
        <v>5610.651516716041</v>
      </c>
      <c r="D39">
        <f t="shared" si="3"/>
        <v>-59302.166683876414</v>
      </c>
      <c r="E39" s="2">
        <f t="shared" si="4"/>
        <v>2790697.8333161236</v>
      </c>
      <c r="F39" s="4">
        <f t="shared" si="5"/>
        <v>2537.3928295139494</v>
      </c>
      <c r="G39" s="4">
        <f t="shared" si="7"/>
        <v>497.39282951394944</v>
      </c>
    </row>
    <row r="40" spans="1:7" ht="12.75">
      <c r="A40">
        <f t="shared" si="6"/>
        <v>2041</v>
      </c>
      <c r="B40">
        <f t="shared" si="2"/>
        <v>37.40434344477361</v>
      </c>
      <c r="C40">
        <f t="shared" si="1"/>
        <v>6171.716668387646</v>
      </c>
      <c r="D40">
        <f t="shared" si="3"/>
        <v>-65473.88335226406</v>
      </c>
      <c r="E40" s="2">
        <f t="shared" si="4"/>
        <v>2784526.116647736</v>
      </c>
      <c r="F40" s="4">
        <f t="shared" si="5"/>
        <v>2492.1752995581355</v>
      </c>
      <c r="G40" s="4">
        <f t="shared" si="7"/>
        <v>451.1752995581355</v>
      </c>
    </row>
    <row r="41" spans="1:7" ht="12.75">
      <c r="A41">
        <f t="shared" si="6"/>
        <v>2042</v>
      </c>
      <c r="B41">
        <f t="shared" si="2"/>
        <v>41.14477778925097</v>
      </c>
      <c r="C41">
        <f t="shared" si="1"/>
        <v>6788.88833522641</v>
      </c>
      <c r="D41">
        <f t="shared" si="3"/>
        <v>-72262.77168749047</v>
      </c>
      <c r="E41" s="2">
        <f t="shared" si="4"/>
        <v>2777737.2283125096</v>
      </c>
      <c r="F41" s="4">
        <f t="shared" si="5"/>
        <v>2451.159363234669</v>
      </c>
      <c r="G41" s="4">
        <f t="shared" si="7"/>
        <v>409.15936323466894</v>
      </c>
    </row>
    <row r="42" spans="1:7" ht="12.75">
      <c r="A42">
        <f t="shared" si="6"/>
        <v>2043</v>
      </c>
      <c r="B42">
        <f t="shared" si="2"/>
        <v>45.25925556817607</v>
      </c>
      <c r="C42">
        <f t="shared" si="1"/>
        <v>7467.777168749052</v>
      </c>
      <c r="D42">
        <f t="shared" si="3"/>
        <v>-79730.54885623952</v>
      </c>
      <c r="E42" s="2">
        <f t="shared" si="4"/>
        <v>2770269.4511437607</v>
      </c>
      <c r="F42" s="4">
        <f t="shared" si="5"/>
        <v>2413.963057486063</v>
      </c>
      <c r="G42" s="4">
        <f t="shared" si="7"/>
        <v>370.963057486063</v>
      </c>
    </row>
    <row r="43" spans="1:7" ht="12.75">
      <c r="A43">
        <f t="shared" si="6"/>
        <v>2044</v>
      </c>
      <c r="B43">
        <f t="shared" si="2"/>
        <v>49.785181124993684</v>
      </c>
      <c r="C43">
        <f t="shared" si="1"/>
        <v>8214.554885623958</v>
      </c>
      <c r="D43">
        <f t="shared" si="3"/>
        <v>-87945.10374186348</v>
      </c>
      <c r="E43" s="2">
        <f t="shared" si="4"/>
        <v>2762054.8962581367</v>
      </c>
      <c r="F43" s="4">
        <f t="shared" si="5"/>
        <v>2380.2391431691476</v>
      </c>
      <c r="G43" s="4">
        <f t="shared" si="7"/>
        <v>336.2391431691476</v>
      </c>
    </row>
    <row r="44" spans="1:7" ht="12.75">
      <c r="A44">
        <f t="shared" si="6"/>
        <v>2045</v>
      </c>
      <c r="B44">
        <f t="shared" si="2"/>
        <v>54.76369923749306</v>
      </c>
      <c r="C44">
        <f t="shared" si="1"/>
        <v>9036.010374186355</v>
      </c>
      <c r="D44">
        <f t="shared" si="3"/>
        <v>-96981.11411604984</v>
      </c>
      <c r="E44" s="2">
        <f t="shared" si="4"/>
        <v>2753018.88588395</v>
      </c>
      <c r="F44" s="4">
        <f t="shared" si="5"/>
        <v>2349.6719483355887</v>
      </c>
      <c r="G44" s="4">
        <f t="shared" si="7"/>
        <v>304.6719483355887</v>
      </c>
    </row>
    <row r="45" spans="1:7" ht="12.75">
      <c r="A45">
        <f t="shared" si="6"/>
        <v>2046</v>
      </c>
      <c r="B45">
        <f t="shared" si="2"/>
        <v>60.24006916124237</v>
      </c>
      <c r="C45">
        <f t="shared" si="1"/>
        <v>9939.61141160499</v>
      </c>
      <c r="D45">
        <f t="shared" si="3"/>
        <v>-106920.72552765482</v>
      </c>
      <c r="E45" s="2">
        <f t="shared" si="4"/>
        <v>2743079.274472345</v>
      </c>
      <c r="F45" s="4">
        <f t="shared" si="5"/>
        <v>2321.974498486899</v>
      </c>
      <c r="G45" s="4">
        <f t="shared" si="7"/>
        <v>275.97449848689894</v>
      </c>
    </row>
    <row r="46" spans="1:7" ht="12.75">
      <c r="A46">
        <f t="shared" si="6"/>
        <v>2047</v>
      </c>
      <c r="B46">
        <f t="shared" si="2"/>
        <v>66.26407607736661</v>
      </c>
      <c r="C46">
        <f t="shared" si="1"/>
        <v>10933.57255276549</v>
      </c>
      <c r="D46">
        <f t="shared" si="3"/>
        <v>-117854.29808042031</v>
      </c>
      <c r="E46" s="2">
        <f t="shared" si="4"/>
        <v>2732145.70191958</v>
      </c>
      <c r="F46" s="4">
        <f t="shared" si="5"/>
        <v>2296.885907715363</v>
      </c>
      <c r="G46" s="4">
        <f t="shared" si="7"/>
        <v>249.88590771536292</v>
      </c>
    </row>
    <row r="47" spans="1:7" ht="12.75">
      <c r="A47">
        <f>A46+1</f>
        <v>2048</v>
      </c>
      <c r="B47">
        <f t="shared" si="2"/>
        <v>72.89048368510328</v>
      </c>
      <c r="C47">
        <f t="shared" si="1"/>
        <v>12026.929808042041</v>
      </c>
      <c r="D47">
        <f t="shared" si="3"/>
        <v>-129881.22788846235</v>
      </c>
      <c r="E47" s="2">
        <f t="shared" si="4"/>
        <v>2720118.772111538</v>
      </c>
      <c r="F47" s="4">
        <f t="shared" si="5"/>
        <v>2274.169007013966</v>
      </c>
      <c r="G47" s="4">
        <f t="shared" si="7"/>
        <v>226.16900701396617</v>
      </c>
    </row>
    <row r="48" spans="1:7" ht="12.75">
      <c r="A48">
        <f t="shared" si="6"/>
        <v>2049</v>
      </c>
      <c r="B48">
        <f t="shared" si="2"/>
        <v>80.17953205361361</v>
      </c>
      <c r="C48">
        <f t="shared" si="1"/>
        <v>13229.622788846245</v>
      </c>
      <c r="D48">
        <f t="shared" si="3"/>
        <v>-143110.8506773086</v>
      </c>
      <c r="E48" s="2">
        <f t="shared" si="4"/>
        <v>2706889.1493226914</v>
      </c>
      <c r="F48" s="4">
        <f t="shared" si="5"/>
        <v>2253.6081881945147</v>
      </c>
      <c r="G48" s="4">
        <f t="shared" si="7"/>
        <v>204.6081881945147</v>
      </c>
    </row>
    <row r="49" spans="1:7" ht="12.75">
      <c r="A49">
        <f t="shared" si="6"/>
        <v>2050</v>
      </c>
      <c r="B49">
        <f t="shared" si="2"/>
        <v>88.19748525897498</v>
      </c>
      <c r="C49">
        <f t="shared" si="1"/>
        <v>14552.585067730872</v>
      </c>
      <c r="D49">
        <f t="shared" si="3"/>
        <v>-157663.43574503946</v>
      </c>
      <c r="E49" s="2">
        <f t="shared" si="4"/>
        <v>2692336.5642549605</v>
      </c>
      <c r="F49" s="4">
        <f t="shared" si="5"/>
        <v>2235.007443813195</v>
      </c>
      <c r="G49" s="4">
        <f t="shared" si="7"/>
        <v>185.0074438131951</v>
      </c>
    </row>
    <row r="50" spans="1:7" ht="12.75">
      <c r="A50">
        <f t="shared" si="6"/>
        <v>2051</v>
      </c>
      <c r="B50">
        <f t="shared" si="2"/>
        <v>97.01723378487249</v>
      </c>
      <c r="C50">
        <f t="shared" si="1"/>
        <v>16007.84357450396</v>
      </c>
      <c r="D50">
        <f t="shared" si="3"/>
        <v>-173671.27931954342</v>
      </c>
      <c r="E50" s="2">
        <f t="shared" si="4"/>
        <v>2676328.7206804566</v>
      </c>
      <c r="F50" s="4">
        <f t="shared" si="5"/>
        <v>2218.1885852847226</v>
      </c>
      <c r="G50" s="4">
        <f t="shared" si="7"/>
        <v>167.18858528472265</v>
      </c>
    </row>
    <row r="51" spans="1:7" ht="12.75">
      <c r="A51">
        <f t="shared" si="6"/>
        <v>2052</v>
      </c>
      <c r="B51">
        <f t="shared" si="2"/>
        <v>106.71895716335975</v>
      </c>
      <c r="C51">
        <f t="shared" si="1"/>
        <v>17608.627931954357</v>
      </c>
      <c r="D51">
        <f t="shared" si="3"/>
        <v>-191279.9072514978</v>
      </c>
      <c r="E51" s="2">
        <f t="shared" si="4"/>
        <v>2658720.0927485023</v>
      </c>
      <c r="F51" s="4">
        <f t="shared" si="5"/>
        <v>2202.9896229861115</v>
      </c>
      <c r="G51" s="4">
        <f t="shared" si="7"/>
        <v>150.9896229861115</v>
      </c>
    </row>
    <row r="52" spans="1:7" ht="12.75">
      <c r="A52">
        <f t="shared" si="6"/>
        <v>2053</v>
      </c>
      <c r="B52">
        <f t="shared" si="2"/>
        <v>117.39085287969573</v>
      </c>
      <c r="C52">
        <f t="shared" si="1"/>
        <v>19369.490725149793</v>
      </c>
      <c r="D52">
        <f t="shared" si="3"/>
        <v>-210649.3979766476</v>
      </c>
      <c r="E52" s="2">
        <f t="shared" si="4"/>
        <v>2639350.6020233524</v>
      </c>
      <c r="F52" s="4">
        <f t="shared" si="5"/>
        <v>2189.263293623738</v>
      </c>
      <c r="G52" s="4">
        <f t="shared" si="7"/>
        <v>136.2632936237378</v>
      </c>
    </row>
    <row r="53" spans="1:7" ht="12.75">
      <c r="A53">
        <f t="shared" si="6"/>
        <v>2054</v>
      </c>
      <c r="B53">
        <f t="shared" si="2"/>
        <v>129.1299381676653</v>
      </c>
      <c r="C53">
        <f t="shared" si="1"/>
        <v>21306.439797664774</v>
      </c>
      <c r="D53">
        <f t="shared" si="3"/>
        <v>-231955.83777431236</v>
      </c>
      <c r="E53" s="2">
        <f t="shared" si="4"/>
        <v>2618044.162225688</v>
      </c>
      <c r="F53" s="4">
        <f t="shared" si="5"/>
        <v>2176.8757214761254</v>
      </c>
      <c r="G53" s="4">
        <f t="shared" si="7"/>
        <v>122.87572147612536</v>
      </c>
    </row>
    <row r="54" spans="1:7" ht="12.75">
      <c r="A54">
        <f t="shared" si="6"/>
        <v>2055</v>
      </c>
      <c r="B54">
        <f t="shared" si="2"/>
        <v>142.04293198443185</v>
      </c>
      <c r="C54">
        <f t="shared" si="1"/>
        <v>23437.083777431253</v>
      </c>
      <c r="D54">
        <f t="shared" si="3"/>
        <v>-255392.9215517436</v>
      </c>
      <c r="E54" s="2">
        <f t="shared" si="4"/>
        <v>2594607.0784482565</v>
      </c>
      <c r="F54" s="4">
        <f t="shared" si="5"/>
        <v>2165.705201341932</v>
      </c>
      <c r="G54" s="4">
        <f t="shared" si="7"/>
        <v>110.70520134193202</v>
      </c>
    </row>
    <row r="55" spans="1:7" ht="12.75">
      <c r="A55">
        <f t="shared" si="6"/>
        <v>2056</v>
      </c>
      <c r="B55">
        <f t="shared" si="2"/>
        <v>156.24722518287504</v>
      </c>
      <c r="C55">
        <f t="shared" si="1"/>
        <v>25780.792155174382</v>
      </c>
      <c r="D55">
        <f t="shared" si="3"/>
        <v>-281173.713706918</v>
      </c>
      <c r="E55" s="2">
        <f t="shared" si="4"/>
        <v>2568826.286293082</v>
      </c>
      <c r="F55" s="4">
        <f t="shared" si="5"/>
        <v>2155.641092129029</v>
      </c>
      <c r="G55" s="4">
        <f t="shared" si="7"/>
        <v>99.64109212902895</v>
      </c>
    </row>
    <row r="56" spans="1:7" ht="12.75">
      <c r="A56">
        <f t="shared" si="6"/>
        <v>2057</v>
      </c>
      <c r="B56">
        <f t="shared" si="2"/>
        <v>171.87194770116255</v>
      </c>
      <c r="C56">
        <f t="shared" si="1"/>
        <v>28358.87137069182</v>
      </c>
      <c r="D56">
        <f t="shared" si="3"/>
        <v>-309532.5850776098</v>
      </c>
      <c r="E56" s="2">
        <f t="shared" si="4"/>
        <v>2540467.41492239</v>
      </c>
      <c r="F56" s="4">
        <f t="shared" si="5"/>
        <v>2146.58281102639</v>
      </c>
      <c r="G56" s="4">
        <f t="shared" si="7"/>
        <v>89.58281102639012</v>
      </c>
    </row>
    <row r="57" spans="1:7" ht="12.75">
      <c r="A57">
        <f t="shared" si="6"/>
        <v>2058</v>
      </c>
      <c r="B57">
        <f t="shared" si="2"/>
        <v>189.05914247127882</v>
      </c>
      <c r="C57">
        <f t="shared" si="1"/>
        <v>31194.758507761006</v>
      </c>
      <c r="D57">
        <f t="shared" si="3"/>
        <v>-340727.3435853708</v>
      </c>
      <c r="E57" s="2">
        <f t="shared" si="4"/>
        <v>2509272.656414629</v>
      </c>
      <c r="F57" s="4">
        <f t="shared" si="5"/>
        <v>2138.4389191149003</v>
      </c>
      <c r="G57" s="4">
        <f t="shared" si="7"/>
        <v>80.43891911490027</v>
      </c>
    </row>
    <row r="58" spans="1:7" ht="12.75">
      <c r="A58">
        <f t="shared" si="6"/>
        <v>2059</v>
      </c>
      <c r="B58">
        <f t="shared" si="2"/>
        <v>207.96505671840671</v>
      </c>
      <c r="C58">
        <f t="shared" si="1"/>
        <v>34314.234358537105</v>
      </c>
      <c r="D58">
        <f t="shared" si="3"/>
        <v>-375041.57794390793</v>
      </c>
      <c r="E58" s="2">
        <f t="shared" si="4"/>
        <v>2474958.422056092</v>
      </c>
      <c r="F58" s="4">
        <f t="shared" si="5"/>
        <v>2131.1262901044547</v>
      </c>
      <c r="G58" s="4">
        <f t="shared" si="7"/>
        <v>72.12629010445471</v>
      </c>
    </row>
    <row r="59" spans="1:7" ht="12.75">
      <c r="A59">
        <f t="shared" si="6"/>
        <v>2060</v>
      </c>
      <c r="B59">
        <f t="shared" si="2"/>
        <v>228.7615623902474</v>
      </c>
      <c r="C59">
        <f t="shared" si="1"/>
        <v>37745.65779439082</v>
      </c>
      <c r="D59">
        <f t="shared" si="3"/>
        <v>-412787.23573829874</v>
      </c>
      <c r="E59" s="2">
        <f t="shared" si="4"/>
        <v>2437212.764261701</v>
      </c>
      <c r="F59" s="4">
        <f t="shared" si="5"/>
        <v>2124.569354640413</v>
      </c>
      <c r="G59" s="4">
        <f t="shared" si="7"/>
        <v>64.56935464041317</v>
      </c>
    </row>
    <row r="60" spans="1:7" ht="12.75">
      <c r="A60">
        <f t="shared" si="6"/>
        <v>2061</v>
      </c>
      <c r="B60">
        <f t="shared" si="2"/>
        <v>251.63771862927217</v>
      </c>
      <c r="C60">
        <f t="shared" si="1"/>
        <v>41520.223573829906</v>
      </c>
      <c r="D60">
        <f t="shared" si="3"/>
        <v>-454307.45931212866</v>
      </c>
      <c r="E60" s="2">
        <f t="shared" si="4"/>
        <v>2395692.540687871</v>
      </c>
      <c r="F60" s="4">
        <f t="shared" si="5"/>
        <v>2118.6994133094668</v>
      </c>
      <c r="G60" s="4">
        <f t="shared" si="7"/>
        <v>57.69941330946676</v>
      </c>
    </row>
    <row r="61" spans="1:7" ht="12.75">
      <c r="A61">
        <f t="shared" si="6"/>
        <v>2062</v>
      </c>
      <c r="B61">
        <f t="shared" si="2"/>
        <v>276.80149049219943</v>
      </c>
      <c r="C61">
        <f t="shared" si="1"/>
        <v>45672.24593121291</v>
      </c>
      <c r="D61">
        <f t="shared" si="3"/>
        <v>-499979.70524334157</v>
      </c>
      <c r="E61" s="2">
        <f t="shared" si="4"/>
        <v>2350020.2947566584</v>
      </c>
      <c r="F61" s="4">
        <f t="shared" si="5"/>
        <v>2113.4540120995152</v>
      </c>
      <c r="G61" s="4">
        <f t="shared" si="7"/>
        <v>51.45401209951524</v>
      </c>
    </row>
    <row r="62" spans="1:7" ht="12.75">
      <c r="A62">
        <f t="shared" si="6"/>
        <v>2063</v>
      </c>
      <c r="B62">
        <f t="shared" si="2"/>
        <v>304.4816395414194</v>
      </c>
      <c r="C62">
        <f t="shared" si="1"/>
        <v>50239.470524334196</v>
      </c>
      <c r="D62">
        <f t="shared" si="3"/>
        <v>-550219.1757676757</v>
      </c>
      <c r="E62" s="2">
        <f t="shared" si="4"/>
        <v>2299780.824232324</v>
      </c>
      <c r="F62" s="4">
        <f t="shared" si="5"/>
        <v>2108.776374635923</v>
      </c>
      <c r="G62" s="4">
        <f t="shared" si="7"/>
        <v>45.77637463592282</v>
      </c>
    </row>
    <row r="63" spans="1:7" ht="12.75">
      <c r="A63">
        <f t="shared" si="6"/>
        <v>2064</v>
      </c>
      <c r="B63">
        <f t="shared" si="2"/>
        <v>334.9298034955614</v>
      </c>
      <c r="C63">
        <f t="shared" si="1"/>
        <v>55263.41757676763</v>
      </c>
      <c r="D63">
        <f t="shared" si="3"/>
        <v>-605482.5933444434</v>
      </c>
      <c r="E63" s="2">
        <f t="shared" si="4"/>
        <v>2244517.4066555565</v>
      </c>
      <c r="F63" s="4">
        <f t="shared" si="5"/>
        <v>2104.614886032657</v>
      </c>
      <c r="G63" s="4">
        <f t="shared" si="7"/>
        <v>40.61488603265707</v>
      </c>
    </row>
    <row r="64" spans="1:7" ht="12.75">
      <c r="A64">
        <f t="shared" si="6"/>
        <v>2065</v>
      </c>
      <c r="B64">
        <f t="shared" si="2"/>
        <v>368.4227838451175</v>
      </c>
      <c r="C64">
        <f t="shared" si="1"/>
        <v>60789.75933444439</v>
      </c>
      <c r="D64">
        <f t="shared" si="3"/>
        <v>-666272.3526788878</v>
      </c>
      <c r="E64" s="2">
        <f t="shared" si="4"/>
        <v>2183727.6473211125</v>
      </c>
      <c r="F64" s="4">
        <f t="shared" si="5"/>
        <v>2100.922623666052</v>
      </c>
      <c r="G64" s="4">
        <f t="shared" si="7"/>
        <v>35.922623666052004</v>
      </c>
    </row>
    <row r="65" spans="1:7" ht="12.75">
      <c r="A65">
        <f t="shared" si="6"/>
        <v>2066</v>
      </c>
      <c r="B65">
        <f t="shared" si="2"/>
        <v>405.2650622296293</v>
      </c>
      <c r="C65">
        <f t="shared" si="1"/>
        <v>66868.73526788883</v>
      </c>
      <c r="D65">
        <f t="shared" si="3"/>
        <v>-733141.0879467766</v>
      </c>
      <c r="E65" s="2">
        <f t="shared" si="4"/>
        <v>2116858.9120532232</v>
      </c>
      <c r="F65" s="4">
        <f t="shared" si="5"/>
        <v>2097.6569306055017</v>
      </c>
      <c r="G65" s="4">
        <f t="shared" si="7"/>
        <v>31.656930605501657</v>
      </c>
    </row>
    <row r="66" spans="1:7" ht="12.75">
      <c r="A66">
        <f t="shared" si="6"/>
        <v>2067</v>
      </c>
      <c r="B66">
        <f t="shared" si="2"/>
        <v>445.79156845259223</v>
      </c>
      <c r="C66">
        <f t="shared" si="1"/>
        <v>73555.60879467771</v>
      </c>
      <c r="D66">
        <f t="shared" si="3"/>
        <v>-806696.6967414543</v>
      </c>
      <c r="E66" s="2">
        <f t="shared" si="4"/>
        <v>2043303.3032585457</v>
      </c>
      <c r="F66" s="4">
        <f t="shared" si="5"/>
        <v>2094.7790278231832</v>
      </c>
      <c r="G66" s="4">
        <f t="shared" si="7"/>
        <v>27.77902782318324</v>
      </c>
    </row>
    <row r="67" spans="1:7" ht="12.75">
      <c r="A67">
        <f t="shared" si="6"/>
        <v>2068</v>
      </c>
      <c r="B67">
        <f t="shared" si="2"/>
        <v>490.3707252978515</v>
      </c>
      <c r="C67">
        <f aca="true" t="shared" si="8" ref="C67:C79">165*B67</f>
        <v>80911.1696741455</v>
      </c>
      <c r="D67">
        <f t="shared" si="3"/>
        <v>-887607.8664155998</v>
      </c>
      <c r="E67" s="2">
        <f t="shared" si="4"/>
        <v>1962392.1335844002</v>
      </c>
      <c r="F67" s="4">
        <f t="shared" si="5"/>
        <v>2092.2536616574394</v>
      </c>
      <c r="G67" s="4">
        <f t="shared" si="7"/>
        <v>24.253661657439352</v>
      </c>
    </row>
    <row r="68" spans="1:7" ht="12.75">
      <c r="A68">
        <f t="shared" si="6"/>
        <v>2069</v>
      </c>
      <c r="B68">
        <f aca="true" t="shared" si="9" ref="B68:B79">1.1*B67</f>
        <v>539.4077978276367</v>
      </c>
      <c r="C68">
        <f t="shared" si="8"/>
        <v>89002.28664156006</v>
      </c>
      <c r="D68">
        <f aca="true" t="shared" si="10" ref="D68:D79">D67-C68</f>
        <v>-976610.1530571599</v>
      </c>
      <c r="E68" s="2">
        <f t="shared" si="4"/>
        <v>1873389.8469428401</v>
      </c>
      <c r="F68" s="4">
        <f t="shared" si="5"/>
        <v>2090.048783324945</v>
      </c>
      <c r="G68" s="4">
        <f t="shared" si="7"/>
        <v>21.048783324944907</v>
      </c>
    </row>
    <row r="69" spans="1:7" ht="12.75">
      <c r="A69">
        <f t="shared" si="6"/>
        <v>2070</v>
      </c>
      <c r="B69">
        <f t="shared" si="9"/>
        <v>593.3485776104004</v>
      </c>
      <c r="C69">
        <f t="shared" si="8"/>
        <v>97902.51530571606</v>
      </c>
      <c r="D69">
        <f t="shared" si="10"/>
        <v>-1074512.668362876</v>
      </c>
      <c r="E69" s="2">
        <f t="shared" si="4"/>
        <v>1775487.331637124</v>
      </c>
      <c r="F69" s="4">
        <f t="shared" si="5"/>
        <v>2088.1352575681317</v>
      </c>
      <c r="G69" s="4">
        <f t="shared" si="7"/>
        <v>18.135257568131692</v>
      </c>
    </row>
    <row r="70" spans="1:7" ht="12.75">
      <c r="A70">
        <f>A69+1</f>
        <v>2071</v>
      </c>
      <c r="B70">
        <f t="shared" si="9"/>
        <v>652.6834353714405</v>
      </c>
      <c r="C70">
        <f t="shared" si="8"/>
        <v>107692.76683628769</v>
      </c>
      <c r="D70">
        <f t="shared" si="10"/>
        <v>-1182205.4351991636</v>
      </c>
      <c r="E70" s="2">
        <f aca="true" t="shared" si="11" ref="E70:E79">2850000+D70</f>
        <v>1667794.5648008364</v>
      </c>
      <c r="F70" s="4">
        <f aca="true" t="shared" si="12" ref="F70:F79">E70/(D69-D70)+A70</f>
        <v>2086.486597789211</v>
      </c>
      <c r="G70" s="4">
        <f t="shared" si="7"/>
        <v>15.486597789210919</v>
      </c>
    </row>
    <row r="71" spans="1:7" ht="12.75">
      <c r="A71">
        <f t="shared" si="6"/>
        <v>2072</v>
      </c>
      <c r="B71">
        <f t="shared" si="9"/>
        <v>717.9517789085846</v>
      </c>
      <c r="C71">
        <f t="shared" si="8"/>
        <v>118462.04351991646</v>
      </c>
      <c r="D71">
        <f t="shared" si="10"/>
        <v>-1300667.47871908</v>
      </c>
      <c r="E71" s="2">
        <f t="shared" si="11"/>
        <v>1549332.52128092</v>
      </c>
      <c r="F71" s="4">
        <f t="shared" si="12"/>
        <v>2085.078725262919</v>
      </c>
      <c r="G71" s="4">
        <f t="shared" si="7"/>
        <v>13.078725262918852</v>
      </c>
    </row>
    <row r="72" spans="1:7" ht="12.75">
      <c r="A72">
        <f t="shared" si="6"/>
        <v>2073</v>
      </c>
      <c r="B72">
        <f t="shared" si="9"/>
        <v>789.7469567994432</v>
      </c>
      <c r="C72">
        <f t="shared" si="8"/>
        <v>130308.24787190813</v>
      </c>
      <c r="D72">
        <f t="shared" si="10"/>
        <v>-1430975.7265909882</v>
      </c>
      <c r="E72" s="2">
        <f t="shared" si="11"/>
        <v>1419024.2734090118</v>
      </c>
      <c r="F72" s="4">
        <f t="shared" si="12"/>
        <v>2083.8897502390173</v>
      </c>
      <c r="G72" s="4">
        <f t="shared" si="7"/>
        <v>10.889750239017303</v>
      </c>
    </row>
    <row r="73" spans="1:7" ht="12.75">
      <c r="A73">
        <f aca="true" t="shared" si="13" ref="A73:A79">A72+1</f>
        <v>2074</v>
      </c>
      <c r="B73">
        <f t="shared" si="9"/>
        <v>868.7216524793876</v>
      </c>
      <c r="C73">
        <f t="shared" si="8"/>
        <v>143339.07265909895</v>
      </c>
      <c r="D73">
        <f t="shared" si="10"/>
        <v>-1574314.7992500872</v>
      </c>
      <c r="E73" s="2">
        <f t="shared" si="11"/>
        <v>1275685.2007499128</v>
      </c>
      <c r="F73" s="4">
        <f t="shared" si="12"/>
        <v>2082.899772944561</v>
      </c>
      <c r="G73" s="4">
        <f t="shared" si="7"/>
        <v>8.899772944560937</v>
      </c>
    </row>
    <row r="74" spans="1:7" ht="12.75">
      <c r="A74">
        <f t="shared" si="13"/>
        <v>2075</v>
      </c>
      <c r="B74">
        <f t="shared" si="9"/>
        <v>955.5938177273264</v>
      </c>
      <c r="C74">
        <f t="shared" si="8"/>
        <v>157672.97992500884</v>
      </c>
      <c r="D74">
        <f t="shared" si="10"/>
        <v>-1731987.7791750962</v>
      </c>
      <c r="E74" s="2">
        <f t="shared" si="11"/>
        <v>1118012.2208249038</v>
      </c>
      <c r="F74" s="4">
        <f t="shared" si="12"/>
        <v>2082.0907026768737</v>
      </c>
      <c r="G74" s="4">
        <f aca="true" t="shared" si="14" ref="G74:G79">F74-A74</f>
        <v>7.090702676873661</v>
      </c>
    </row>
    <row r="75" spans="1:7" ht="12.75">
      <c r="A75">
        <f t="shared" si="13"/>
        <v>2076</v>
      </c>
      <c r="B75">
        <f t="shared" si="9"/>
        <v>1051.1531995000591</v>
      </c>
      <c r="C75">
        <f t="shared" si="8"/>
        <v>173440.27791750975</v>
      </c>
      <c r="D75">
        <f t="shared" si="10"/>
        <v>-1905428.0570926059</v>
      </c>
      <c r="E75" s="2">
        <f t="shared" si="11"/>
        <v>944571.9429073941</v>
      </c>
      <c r="F75" s="4">
        <f t="shared" si="12"/>
        <v>2081.4460933426126</v>
      </c>
      <c r="G75" s="4">
        <f t="shared" si="14"/>
        <v>5.446093342612585</v>
      </c>
    </row>
    <row r="76" spans="1:7" ht="12.75">
      <c r="A76">
        <f t="shared" si="13"/>
        <v>2077</v>
      </c>
      <c r="B76">
        <f t="shared" si="9"/>
        <v>1156.2685194500652</v>
      </c>
      <c r="C76">
        <f t="shared" si="8"/>
        <v>190784.30570926078</v>
      </c>
      <c r="D76">
        <f t="shared" si="10"/>
        <v>-2096212.3628018666</v>
      </c>
      <c r="E76" s="2">
        <f t="shared" si="11"/>
        <v>753787.6371981334</v>
      </c>
      <c r="F76" s="4">
        <f t="shared" si="12"/>
        <v>2080.9509939478294</v>
      </c>
      <c r="G76" s="4">
        <f t="shared" si="14"/>
        <v>3.9509939478293745</v>
      </c>
    </row>
    <row r="77" spans="1:7" ht="12.75">
      <c r="A77">
        <f t="shared" si="13"/>
        <v>2078</v>
      </c>
      <c r="B77">
        <f t="shared" si="9"/>
        <v>1271.8953713950718</v>
      </c>
      <c r="C77">
        <f t="shared" si="8"/>
        <v>209862.73628018686</v>
      </c>
      <c r="D77">
        <f t="shared" si="10"/>
        <v>-2306075.0990820536</v>
      </c>
      <c r="E77" s="2">
        <f t="shared" si="11"/>
        <v>543924.9009179464</v>
      </c>
      <c r="F77" s="4">
        <f t="shared" si="12"/>
        <v>2080.591812679845</v>
      </c>
      <c r="G77" s="4">
        <f t="shared" si="14"/>
        <v>2.591812679845134</v>
      </c>
    </row>
    <row r="78" spans="1:7" ht="12.75">
      <c r="A78">
        <f t="shared" si="13"/>
        <v>2079</v>
      </c>
      <c r="B78">
        <f t="shared" si="9"/>
        <v>1399.0849085345792</v>
      </c>
      <c r="C78">
        <f t="shared" si="8"/>
        <v>230849.00990820557</v>
      </c>
      <c r="D78">
        <f t="shared" si="10"/>
        <v>-2536924.108990259</v>
      </c>
      <c r="E78" s="2">
        <f t="shared" si="11"/>
        <v>313075.891009741</v>
      </c>
      <c r="F78" s="4">
        <f t="shared" si="12"/>
        <v>2080.3561933453134</v>
      </c>
      <c r="G78" s="4">
        <f t="shared" si="14"/>
        <v>1.356193345313386</v>
      </c>
    </row>
    <row r="79" spans="1:7" ht="12.75">
      <c r="A79">
        <f t="shared" si="13"/>
        <v>2080</v>
      </c>
      <c r="B79">
        <f t="shared" si="9"/>
        <v>1538.9933993880372</v>
      </c>
      <c r="C79">
        <f t="shared" si="8"/>
        <v>253933.91089902614</v>
      </c>
      <c r="D79">
        <f t="shared" si="10"/>
        <v>-2790858.0198892853</v>
      </c>
      <c r="E79" s="2">
        <f t="shared" si="11"/>
        <v>59141.98011071468</v>
      </c>
      <c r="F79" s="4">
        <f t="shared" si="12"/>
        <v>2080.2329030411943</v>
      </c>
      <c r="G79" s="4">
        <f t="shared" si="14"/>
        <v>0.23290304119427674</v>
      </c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5:6" ht="12.75">
      <c r="E87" s="2"/>
      <c r="F87" s="2"/>
    </row>
    <row r="88" spans="5:6" ht="12.75">
      <c r="E88" s="2"/>
      <c r="F88" s="2"/>
    </row>
    <row r="89" spans="5:6" ht="12.75">
      <c r="E89" s="2"/>
      <c r="F89" s="2"/>
    </row>
    <row r="90" spans="5:6" ht="12.75">
      <c r="E90" s="2"/>
      <c r="F90" s="2"/>
    </row>
    <row r="91" spans="5:6" ht="12.75">
      <c r="E91" s="2"/>
      <c r="F91" s="2"/>
    </row>
    <row r="92" spans="5:6" ht="12.75">
      <c r="E92" s="2"/>
      <c r="F92" s="2"/>
    </row>
    <row r="93" spans="5:6" ht="12.75">
      <c r="E93" s="2"/>
      <c r="F93" s="2"/>
    </row>
    <row r="94" spans="5:6" ht="12.75">
      <c r="E94" s="2"/>
      <c r="F94" s="2"/>
    </row>
    <row r="95" spans="5:6" ht="12.75">
      <c r="E95" s="2"/>
      <c r="F95" s="2"/>
    </row>
    <row r="96" spans="5:6" ht="12.75">
      <c r="E96" s="2"/>
      <c r="F96" s="2"/>
    </row>
    <row r="97" spans="5:6" ht="12.75">
      <c r="E97" s="2"/>
      <c r="F97" s="2"/>
    </row>
    <row r="98" spans="5:6" ht="12.75">
      <c r="E98" s="2"/>
      <c r="F98" s="2"/>
    </row>
    <row r="99" spans="5:6" ht="12.75">
      <c r="E99" s="2"/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</sheetData>
  <hyperlinks>
    <hyperlink ref="G2" r:id="rId1" display="http://en.wikipedia.org/wiki/Greenland_ice_sheet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G Preston</dc:creator>
  <cp:keywords/>
  <dc:description/>
  <cp:lastModifiedBy>Eugene G Preston</cp:lastModifiedBy>
  <dcterms:created xsi:type="dcterms:W3CDTF">2010-11-17T16:59:04Z</dcterms:created>
  <dcterms:modified xsi:type="dcterms:W3CDTF">2010-11-21T21:23:24Z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